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65" windowHeight="13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6" i="1"/>
  <c r="A126" i="1"/>
  <c r="L125" i="1"/>
  <c r="L135" i="1" s="1"/>
  <c r="J125" i="1"/>
  <c r="J135" i="1" s="1"/>
  <c r="I125" i="1"/>
  <c r="I135" i="1" s="1"/>
  <c r="H125" i="1"/>
  <c r="H135" i="1" s="1"/>
  <c r="G125" i="1"/>
  <c r="G135" i="1" s="1"/>
  <c r="F125" i="1"/>
  <c r="F135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J87" i="1"/>
  <c r="J98" i="1" s="1"/>
  <c r="I87" i="1"/>
  <c r="I98" i="1" s="1"/>
  <c r="H87" i="1"/>
  <c r="H98" i="1" s="1"/>
  <c r="G87" i="1"/>
  <c r="G98" i="1" s="1"/>
  <c r="F87" i="1"/>
  <c r="F98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0" i="1"/>
  <c r="A60" i="1"/>
  <c r="L59" i="1"/>
  <c r="J59" i="1"/>
  <c r="I59" i="1"/>
  <c r="H59" i="1"/>
  <c r="G59" i="1"/>
  <c r="F59" i="1"/>
  <c r="B51" i="1"/>
  <c r="A51" i="1"/>
  <c r="L50" i="1"/>
  <c r="L60" i="1" s="1"/>
  <c r="J50" i="1"/>
  <c r="J60" i="1" s="1"/>
  <c r="I50" i="1"/>
  <c r="I60" i="1" s="1"/>
  <c r="H50" i="1"/>
  <c r="H60" i="1" s="1"/>
  <c r="G50" i="1"/>
  <c r="G60" i="1" s="1"/>
  <c r="F50" i="1"/>
  <c r="F60" i="1" s="1"/>
  <c r="B42" i="1"/>
  <c r="A42" i="1"/>
  <c r="L41" i="1"/>
  <c r="J41" i="1"/>
  <c r="I41" i="1"/>
  <c r="H41" i="1"/>
  <c r="G41" i="1"/>
  <c r="F41" i="1"/>
  <c r="B33" i="1"/>
  <c r="A33" i="1"/>
  <c r="L32" i="1"/>
  <c r="J32" i="1"/>
  <c r="J42" i="1" s="1"/>
  <c r="I32" i="1"/>
  <c r="I42" i="1" s="1"/>
  <c r="H32" i="1"/>
  <c r="H42" i="1" s="1"/>
  <c r="G32" i="1"/>
  <c r="G42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3" i="1" s="1"/>
  <c r="H13" i="1"/>
  <c r="H24" i="1" s="1"/>
  <c r="G13" i="1"/>
  <c r="G24" i="1" s="1"/>
  <c r="G193" i="1" s="1"/>
  <c r="F13" i="1"/>
  <c r="F24" i="1" s="1"/>
  <c r="H193" i="1" l="1"/>
  <c r="F193" i="1"/>
  <c r="L98" i="1"/>
  <c r="L42" i="1"/>
  <c r="J193" i="1"/>
  <c r="L193" i="1" l="1"/>
</calcChain>
</file>

<file path=xl/sharedStrings.xml><?xml version="1.0" encoding="utf-8"?>
<sst xmlns="http://schemas.openxmlformats.org/spreadsheetml/2006/main" count="248" uniqueCount="78">
  <si>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</si>
  <si>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</si>
  <si>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</si>
  <si>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</si>
  <si>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</si>
  <si>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</si>
  <si>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Ковтонюк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</si>
  <si>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</si>
  <si>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</si>
  <si>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</si>
  <si>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</si>
  <si>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</si>
  <si>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</si>
  <si>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</si>
  <si>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</si>
  <si>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</si>
  <si>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</si>
  <si>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</si>
  <si>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</si>
  <si>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</si>
  <si>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</si>
  <si>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</si>
  <si>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</si>
  <si>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</si>
  <si>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</si>
  <si>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</si>
  <si>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</si>
  <si>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</si>
  <si>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</si>
  <si>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</si>
  <si>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</si>
  <si>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</si>
  <si>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</si>
  <si>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</si>
  <si>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Зеленый горошек</t>
  </si>
  <si>
    <t>1 блюдо</t>
  </si>
  <si>
    <t>Щи из свежей капусты с сметаной и зеленью</t>
  </si>
  <si>
    <t>2 блюдо</t>
  </si>
  <si>
    <t>гарнир</t>
  </si>
  <si>
    <t>Макароны отварные</t>
  </si>
  <si>
    <t>напиток</t>
  </si>
  <si>
    <t>хлеб бел.</t>
  </si>
  <si>
    <t>хлеб черн.</t>
  </si>
  <si>
    <t>Хлеб ржано- пшеничный</t>
  </si>
  <si>
    <t>Итого за день:</t>
  </si>
  <si>
    <t>Чай с лимоном</t>
  </si>
  <si>
    <t>Рассольник "Ленинградский" с сметаной и зеленью</t>
  </si>
  <si>
    <t>Картофельное пюре</t>
  </si>
  <si>
    <t>Икра кабачковая</t>
  </si>
  <si>
    <t>Суп гороховый с зеленью</t>
  </si>
  <si>
    <t>Мясо тушеное</t>
  </si>
  <si>
    <t>Каша гречневая</t>
  </si>
  <si>
    <t>Компот из смородины</t>
  </si>
  <si>
    <t>Хлеб ржано-пшеничный</t>
  </si>
  <si>
    <t>Овощи свежие</t>
  </si>
  <si>
    <t>Рис отварной</t>
  </si>
  <si>
    <t xml:space="preserve">Хлеб ржано-пшеничный </t>
  </si>
  <si>
    <t>Гуляш из свинины</t>
  </si>
  <si>
    <t>Суп картофельный с крупой и зеленью</t>
  </si>
  <si>
    <t>225.00</t>
  </si>
  <si>
    <t>Кнели из кур</t>
  </si>
  <si>
    <t>Среднее значение за период:</t>
  </si>
  <si>
    <t>Куры отварные</t>
  </si>
  <si>
    <t>Кукуруза консервированная</t>
  </si>
  <si>
    <t>Салат из квашеной капусты</t>
  </si>
  <si>
    <t>Компот из ягод</t>
  </si>
  <si>
    <t>Щи из квашеной капусты с картофелем и сметаной</t>
  </si>
  <si>
    <t>155/548</t>
  </si>
  <si>
    <t>Суп с клецками и зеленью</t>
  </si>
  <si>
    <t>Птица тушённая в соусе</t>
  </si>
  <si>
    <t>Суп картофельный с мясными фрикадельками</t>
  </si>
  <si>
    <t>Котлета домашняя</t>
  </si>
  <si>
    <t>Бефстроганов из говядины</t>
  </si>
  <si>
    <t>170,222</t>
  </si>
  <si>
    <t>Суфле из цыпленка</t>
  </si>
  <si>
    <t>января</t>
  </si>
  <si>
    <t>Рыба, тушеная в томате с овощами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</si>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</sst>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topLeftCell="A136" workbookViewId="0">
      <selection activeCell="E163" sqref="E163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0</v>
      </c>
      <c r="C1" s="54"/>
      <c r="D1" s="55"/>
      <c r="E1" s="55"/>
      <c r="F1" s="3" t="s">
        <v>1</v>
      </c>
      <c r="G1" s="2" t="s">
        <v>2</v>
      </c>
      <c r="H1" s="56" t="s">
        <v>3</v>
      </c>
      <c r="I1" s="56"/>
      <c r="J1" s="56"/>
      <c r="K1" s="56"/>
    </row>
    <row r="2" spans="1:12" ht="18.75" x14ac:dyDescent="0.25">
      <c r="A2" s="4" t="s">
        <v>4</v>
      </c>
      <c r="C2" s="2"/>
      <c r="G2" s="2" t="s">
        <v>5</v>
      </c>
      <c r="H2" s="56" t="s">
        <v>6</v>
      </c>
      <c r="I2" s="56"/>
      <c r="J2" s="56"/>
      <c r="K2" s="56"/>
    </row>
    <row r="3" spans="1:12" x14ac:dyDescent="0.25">
      <c r="A3" s="5" t="s">
        <v>7</v>
      </c>
      <c r="C3" s="2"/>
      <c r="D3" s="6"/>
      <c r="E3" s="7" t="s">
        <v>8</v>
      </c>
      <c r="G3" s="2" t="s">
        <v>9</v>
      </c>
      <c r="H3" s="8">
        <v>1</v>
      </c>
      <c r="I3" s="8" t="s">
        <v>75</v>
      </c>
      <c r="J3" s="9">
        <v>2025</v>
      </c>
      <c r="K3" s="10"/>
    </row>
    <row r="4" spans="1:12" ht="15.75" thickBot="1" x14ac:dyDescent="0.3">
      <c r="C4" s="2"/>
      <c r="D4" s="5"/>
      <c r="H4" s="11" t="s">
        <v>10</v>
      </c>
      <c r="I4" s="11" t="s">
        <v>11</v>
      </c>
      <c r="J4" s="11" t="s">
        <v>12</v>
      </c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 t="shared" ref="L13" si="1"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63</v>
      </c>
      <c r="F14" s="28">
        <v>60</v>
      </c>
      <c r="G14" s="28">
        <v>0.56999999999999995</v>
      </c>
      <c r="H14" s="28">
        <v>0.12</v>
      </c>
      <c r="I14" s="28">
        <v>1.98</v>
      </c>
      <c r="J14" s="28">
        <v>11.56</v>
      </c>
      <c r="K14" s="29"/>
      <c r="L14" s="28">
        <v>9.1999999999999993</v>
      </c>
    </row>
    <row r="15" spans="1:12" x14ac:dyDescent="0.25">
      <c r="A15" s="23"/>
      <c r="B15" s="24"/>
      <c r="C15" s="25"/>
      <c r="D15" s="30" t="s">
        <v>35</v>
      </c>
      <c r="E15" s="27" t="s">
        <v>36</v>
      </c>
      <c r="F15" s="28">
        <v>261</v>
      </c>
      <c r="G15" s="28">
        <v>5</v>
      </c>
      <c r="H15" s="28">
        <v>4.5</v>
      </c>
      <c r="I15" s="28">
        <v>17.899999999999999</v>
      </c>
      <c r="J15" s="28">
        <v>107</v>
      </c>
      <c r="K15" s="29">
        <v>124</v>
      </c>
      <c r="L15" s="28">
        <v>14</v>
      </c>
    </row>
    <row r="16" spans="1:12" x14ac:dyDescent="0.25">
      <c r="A16" s="23"/>
      <c r="B16" s="24"/>
      <c r="C16" s="25"/>
      <c r="D16" s="30" t="s">
        <v>37</v>
      </c>
      <c r="E16" s="27" t="s">
        <v>62</v>
      </c>
      <c r="F16" s="28">
        <v>100</v>
      </c>
      <c r="G16" s="28">
        <v>23.48</v>
      </c>
      <c r="H16" s="28">
        <v>23.02</v>
      </c>
      <c r="I16" s="28">
        <v>0.1</v>
      </c>
      <c r="J16" s="28">
        <v>262</v>
      </c>
      <c r="K16" s="29">
        <v>487</v>
      </c>
      <c r="L16" s="28">
        <v>43.4</v>
      </c>
    </row>
    <row r="17" spans="1:12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5.94</v>
      </c>
      <c r="H17" s="28">
        <v>5.61</v>
      </c>
      <c r="I17" s="28">
        <v>38.229999999999997</v>
      </c>
      <c r="J17" s="28">
        <v>189.19</v>
      </c>
      <c r="K17" s="29">
        <v>516</v>
      </c>
      <c r="L17" s="28">
        <v>13</v>
      </c>
    </row>
    <row r="18" spans="1:12" x14ac:dyDescent="0.25">
      <c r="A18" s="23"/>
      <c r="B18" s="24"/>
      <c r="C18" s="25"/>
      <c r="D18" s="30" t="s">
        <v>40</v>
      </c>
      <c r="E18" s="27" t="s">
        <v>52</v>
      </c>
      <c r="F18" s="28">
        <v>200</v>
      </c>
      <c r="G18" s="28">
        <v>0.52</v>
      </c>
      <c r="H18" s="28">
        <v>0.18</v>
      </c>
      <c r="I18" s="28">
        <v>28.86</v>
      </c>
      <c r="J18" s="28">
        <v>122</v>
      </c>
      <c r="K18" s="29">
        <v>634</v>
      </c>
      <c r="L18" s="28">
        <v>18</v>
      </c>
    </row>
    <row r="19" spans="1:12" x14ac:dyDescent="0.25">
      <c r="A19" s="23"/>
      <c r="B19" s="24"/>
      <c r="C19" s="25"/>
      <c r="D19" s="30" t="s">
        <v>41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42</v>
      </c>
      <c r="E20" s="27" t="s">
        <v>43</v>
      </c>
      <c r="F20" s="28">
        <v>50</v>
      </c>
      <c r="G20" s="28">
        <v>2.75</v>
      </c>
      <c r="H20" s="28">
        <v>5</v>
      </c>
      <c r="I20" s="28">
        <v>25</v>
      </c>
      <c r="J20" s="28">
        <v>115</v>
      </c>
      <c r="K20" s="29"/>
      <c r="L20" s="28">
        <v>2.4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821</v>
      </c>
      <c r="G23" s="36">
        <f t="shared" ref="G23:J23" si="2">SUM(G14:G22)</f>
        <v>38.260000000000005</v>
      </c>
      <c r="H23" s="36">
        <f t="shared" si="2"/>
        <v>38.43</v>
      </c>
      <c r="I23" s="36">
        <f t="shared" si="2"/>
        <v>112.07</v>
      </c>
      <c r="J23" s="36">
        <f t="shared" si="2"/>
        <v>806.75</v>
      </c>
      <c r="K23" s="37"/>
      <c r="L23" s="36">
        <f t="shared" ref="L23" si="3">SUM(L14:L22)</f>
        <v>100</v>
      </c>
    </row>
    <row r="24" spans="1:12" ht="15.75" thickBot="1" x14ac:dyDescent="0.3">
      <c r="A24" s="41">
        <f>A6</f>
        <v>1</v>
      </c>
      <c r="B24" s="42">
        <f>B6</f>
        <v>1</v>
      </c>
      <c r="C24" s="52" t="s">
        <v>44</v>
      </c>
      <c r="D24" s="53"/>
      <c r="E24" s="43"/>
      <c r="F24" s="44">
        <f>F13+F23</f>
        <v>821</v>
      </c>
      <c r="G24" s="44">
        <f t="shared" ref="G24:J24" si="4">G13+G23</f>
        <v>38.260000000000005</v>
      </c>
      <c r="H24" s="44">
        <f t="shared" si="4"/>
        <v>38.43</v>
      </c>
      <c r="I24" s="44">
        <f t="shared" si="4"/>
        <v>112.07</v>
      </c>
      <c r="J24" s="44">
        <f t="shared" si="4"/>
        <v>806.75</v>
      </c>
      <c r="K24" s="44"/>
      <c r="L24" s="44">
        <f t="shared" ref="L24" si="5">L13+L23</f>
        <v>100</v>
      </c>
    </row>
    <row r="25" spans="1:12" x14ac:dyDescent="0.25">
      <c r="A25" s="45">
        <v>1</v>
      </c>
      <c r="B25" s="24">
        <v>2</v>
      </c>
      <c r="C25" s="18" t="s">
        <v>25</v>
      </c>
      <c r="D25" s="19" t="s">
        <v>26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27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31</v>
      </c>
      <c r="E32" s="35"/>
      <c r="F32" s="36">
        <f>SUM(F25:F31)</f>
        <v>0</v>
      </c>
      <c r="G32" s="36">
        <f t="shared" ref="G32:L32" si="6">SUM(G25:G31)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si="6"/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64</v>
      </c>
      <c r="F33" s="28">
        <v>71</v>
      </c>
      <c r="G33" s="28">
        <v>1.64</v>
      </c>
      <c r="H33" s="28">
        <v>4.07</v>
      </c>
      <c r="I33" s="28">
        <v>5.09</v>
      </c>
      <c r="J33" s="28">
        <v>88</v>
      </c>
      <c r="K33" s="29">
        <v>45</v>
      </c>
      <c r="L33" s="28">
        <v>7.5</v>
      </c>
    </row>
    <row r="34" spans="1:12" x14ac:dyDescent="0.25">
      <c r="A34" s="45"/>
      <c r="B34" s="24"/>
      <c r="C34" s="25"/>
      <c r="D34" s="30" t="s">
        <v>35</v>
      </c>
      <c r="E34" s="27" t="s">
        <v>46</v>
      </c>
      <c r="F34" s="28">
        <v>261</v>
      </c>
      <c r="G34" s="28">
        <v>9.6</v>
      </c>
      <c r="H34" s="28">
        <v>18.899999999999999</v>
      </c>
      <c r="I34" s="28">
        <v>20.100000000000001</v>
      </c>
      <c r="J34" s="28">
        <v>226.25</v>
      </c>
      <c r="K34" s="29">
        <v>132</v>
      </c>
      <c r="L34" s="28">
        <v>12.5</v>
      </c>
    </row>
    <row r="35" spans="1:12" x14ac:dyDescent="0.25">
      <c r="A35" s="45"/>
      <c r="B35" s="24"/>
      <c r="C35" s="25"/>
      <c r="D35" s="30" t="s">
        <v>37</v>
      </c>
      <c r="E35" s="27" t="s">
        <v>76</v>
      </c>
      <c r="F35" s="28">
        <v>100</v>
      </c>
      <c r="G35" s="28">
        <v>10.28</v>
      </c>
      <c r="H35" s="28">
        <v>3.6</v>
      </c>
      <c r="I35" s="28">
        <v>3.85</v>
      </c>
      <c r="J35" s="28">
        <v>131</v>
      </c>
      <c r="K35" s="29">
        <v>374</v>
      </c>
      <c r="L35" s="28">
        <v>50.6</v>
      </c>
    </row>
    <row r="36" spans="1:12" x14ac:dyDescent="0.25">
      <c r="A36" s="45"/>
      <c r="B36" s="24"/>
      <c r="C36" s="25"/>
      <c r="D36" s="30" t="s">
        <v>38</v>
      </c>
      <c r="E36" s="27" t="s">
        <v>47</v>
      </c>
      <c r="F36" s="28">
        <v>150</v>
      </c>
      <c r="G36" s="28">
        <v>3.75</v>
      </c>
      <c r="H36" s="28">
        <v>5.01</v>
      </c>
      <c r="I36" s="28">
        <v>21.45</v>
      </c>
      <c r="J36" s="28">
        <v>162.15</v>
      </c>
      <c r="K36" s="29">
        <v>520</v>
      </c>
      <c r="L36" s="28">
        <v>16</v>
      </c>
    </row>
    <row r="37" spans="1:12" x14ac:dyDescent="0.25">
      <c r="A37" s="45"/>
      <c r="B37" s="24"/>
      <c r="C37" s="25"/>
      <c r="D37" s="30" t="s">
        <v>40</v>
      </c>
      <c r="E37" s="27" t="s">
        <v>65</v>
      </c>
      <c r="F37" s="28">
        <v>200</v>
      </c>
      <c r="G37" s="28">
        <v>0.16</v>
      </c>
      <c r="H37" s="28">
        <v>0</v>
      </c>
      <c r="I37" s="28">
        <v>12.34</v>
      </c>
      <c r="J37" s="28">
        <v>112.18</v>
      </c>
      <c r="K37" s="29">
        <v>631</v>
      </c>
      <c r="L37" s="28">
        <v>11</v>
      </c>
    </row>
    <row r="38" spans="1:12" x14ac:dyDescent="0.25">
      <c r="A38" s="45"/>
      <c r="B38" s="24"/>
      <c r="C38" s="25"/>
      <c r="D38" s="30" t="s">
        <v>41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42</v>
      </c>
      <c r="E39" s="27" t="s">
        <v>43</v>
      </c>
      <c r="F39" s="28">
        <v>50</v>
      </c>
      <c r="G39" s="28">
        <v>2.75</v>
      </c>
      <c r="H39" s="28">
        <v>5</v>
      </c>
      <c r="I39" s="28">
        <v>25</v>
      </c>
      <c r="J39" s="28">
        <v>115</v>
      </c>
      <c r="K39" s="29"/>
      <c r="L39" s="28">
        <v>2.4</v>
      </c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6"/>
      <c r="B41" s="32"/>
      <c r="C41" s="33"/>
      <c r="D41" s="34" t="s">
        <v>31</v>
      </c>
      <c r="E41" s="35"/>
      <c r="F41" s="36">
        <f>SUM(F33:F40)</f>
        <v>832</v>
      </c>
      <c r="G41" s="36">
        <f>SUM(G33:G40)</f>
        <v>28.18</v>
      </c>
      <c r="H41" s="36">
        <f>SUM(H33:H40)</f>
        <v>36.58</v>
      </c>
      <c r="I41" s="36">
        <f>SUM(I33:I40)</f>
        <v>87.83</v>
      </c>
      <c r="J41" s="36">
        <f>SUM(J33:J40)</f>
        <v>834.57999999999993</v>
      </c>
      <c r="K41" s="37"/>
      <c r="L41" s="36">
        <f>SUM(L33:L40)</f>
        <v>100</v>
      </c>
    </row>
    <row r="42" spans="1:12" ht="15.75" thickBot="1" x14ac:dyDescent="0.3">
      <c r="A42" s="47">
        <f>A25</f>
        <v>1</v>
      </c>
      <c r="B42" s="47">
        <f>B25</f>
        <v>2</v>
      </c>
      <c r="C42" s="52" t="s">
        <v>44</v>
      </c>
      <c r="D42" s="53"/>
      <c r="E42" s="43"/>
      <c r="F42" s="44">
        <v>822</v>
      </c>
      <c r="G42" s="44">
        <f>G32+G41</f>
        <v>28.18</v>
      </c>
      <c r="H42" s="44">
        <f>H32+H41</f>
        <v>36.58</v>
      </c>
      <c r="I42" s="44">
        <f>I32+I41</f>
        <v>87.83</v>
      </c>
      <c r="J42" s="44">
        <f>J32+J41</f>
        <v>834.57999999999993</v>
      </c>
      <c r="K42" s="44"/>
      <c r="L42" s="44">
        <f>L32+L41</f>
        <v>100</v>
      </c>
    </row>
    <row r="43" spans="1:12" x14ac:dyDescent="0.25">
      <c r="A43" s="16">
        <v>1</v>
      </c>
      <c r="B43" s="17">
        <v>3</v>
      </c>
      <c r="C43" s="18" t="s">
        <v>25</v>
      </c>
      <c r="D43" s="19" t="s">
        <v>26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23"/>
      <c r="B44" s="24"/>
      <c r="C44" s="25"/>
      <c r="D44" s="26"/>
      <c r="E44" s="27"/>
      <c r="F44" s="28"/>
      <c r="G44" s="28"/>
      <c r="H44" s="28"/>
      <c r="I44" s="28"/>
      <c r="J44" s="28"/>
      <c r="K44" s="51"/>
      <c r="L44" s="28"/>
    </row>
    <row r="45" spans="1:12" x14ac:dyDescent="0.25">
      <c r="A45" s="23"/>
      <c r="B45" s="24"/>
      <c r="C45" s="25"/>
      <c r="D45" s="30" t="s">
        <v>27</v>
      </c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29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30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31"/>
      <c r="B50" s="32"/>
      <c r="C50" s="33"/>
      <c r="D50" s="34" t="s">
        <v>31</v>
      </c>
      <c r="E50" s="35"/>
      <c r="F50" s="36">
        <f>SUM(F43:F49)</f>
        <v>0</v>
      </c>
      <c r="G50" s="36">
        <f t="shared" ref="G50:L50" si="7">SUM(G43:G49)</f>
        <v>0</v>
      </c>
      <c r="H50" s="36">
        <f t="shared" si="7"/>
        <v>0</v>
      </c>
      <c r="I50" s="36">
        <f t="shared" si="7"/>
        <v>0</v>
      </c>
      <c r="J50" s="36">
        <f t="shared" si="7"/>
        <v>0</v>
      </c>
      <c r="K50" s="37"/>
      <c r="L50" s="36">
        <f t="shared" si="7"/>
        <v>0</v>
      </c>
    </row>
    <row r="51" spans="1:12" x14ac:dyDescent="0.25">
      <c r="A51" s="38">
        <f>A43</f>
        <v>1</v>
      </c>
      <c r="B51" s="39">
        <f>B43</f>
        <v>3</v>
      </c>
      <c r="C51" s="40" t="s">
        <v>32</v>
      </c>
      <c r="D51" s="30" t="s">
        <v>33</v>
      </c>
      <c r="E51" s="27" t="s">
        <v>48</v>
      </c>
      <c r="F51" s="28">
        <v>60</v>
      </c>
      <c r="G51" s="28">
        <v>1.92</v>
      </c>
      <c r="H51" s="28">
        <v>3.85</v>
      </c>
      <c r="I51" s="28">
        <v>7.1</v>
      </c>
      <c r="J51" s="28">
        <v>93.33</v>
      </c>
      <c r="K51" s="29"/>
      <c r="L51" s="28">
        <v>4.4000000000000004</v>
      </c>
    </row>
    <row r="52" spans="1:12" x14ac:dyDescent="0.25">
      <c r="A52" s="23"/>
      <c r="B52" s="24"/>
      <c r="C52" s="25"/>
      <c r="D52" s="30" t="s">
        <v>35</v>
      </c>
      <c r="E52" s="27" t="s">
        <v>66</v>
      </c>
      <c r="F52" s="28">
        <v>261</v>
      </c>
      <c r="G52" s="28">
        <v>1.63</v>
      </c>
      <c r="H52" s="28">
        <v>4.93</v>
      </c>
      <c r="I52" s="28">
        <v>6.28</v>
      </c>
      <c r="J52" s="28">
        <v>133</v>
      </c>
      <c r="K52" s="29">
        <v>69</v>
      </c>
      <c r="L52" s="28">
        <v>10</v>
      </c>
    </row>
    <row r="53" spans="1:12" x14ac:dyDescent="0.25">
      <c r="A53" s="23"/>
      <c r="B53" s="24"/>
      <c r="C53" s="25"/>
      <c r="D53" s="30" t="s">
        <v>37</v>
      </c>
      <c r="E53" s="27" t="s">
        <v>69</v>
      </c>
      <c r="F53" s="28">
        <v>100</v>
      </c>
      <c r="G53" s="28">
        <v>12.56</v>
      </c>
      <c r="H53" s="28">
        <v>13.62</v>
      </c>
      <c r="I53" s="28">
        <v>3.51</v>
      </c>
      <c r="J53" s="28">
        <v>197</v>
      </c>
      <c r="K53" s="29">
        <v>198.22300000000001</v>
      </c>
      <c r="L53" s="28">
        <v>52.7</v>
      </c>
    </row>
    <row r="54" spans="1:12" x14ac:dyDescent="0.25">
      <c r="A54" s="23"/>
      <c r="B54" s="24"/>
      <c r="C54" s="25"/>
      <c r="D54" s="30" t="s">
        <v>38</v>
      </c>
      <c r="E54" s="27" t="s">
        <v>55</v>
      </c>
      <c r="F54" s="28">
        <v>150</v>
      </c>
      <c r="G54" s="28">
        <v>3.86</v>
      </c>
      <c r="H54" s="28">
        <v>1.98</v>
      </c>
      <c r="I54" s="28">
        <v>30.5</v>
      </c>
      <c r="J54" s="28">
        <v>153.47</v>
      </c>
      <c r="K54" s="29">
        <v>511</v>
      </c>
      <c r="L54" s="28">
        <v>12.5</v>
      </c>
    </row>
    <row r="55" spans="1:12" x14ac:dyDescent="0.25">
      <c r="A55" s="23"/>
      <c r="B55" s="24"/>
      <c r="C55" s="25"/>
      <c r="D55" s="30" t="s">
        <v>40</v>
      </c>
      <c r="E55" s="27" t="s">
        <v>52</v>
      </c>
      <c r="F55" s="28">
        <v>200</v>
      </c>
      <c r="G55" s="28">
        <v>0.52</v>
      </c>
      <c r="H55" s="28">
        <v>0.18</v>
      </c>
      <c r="I55" s="28">
        <v>28.86</v>
      </c>
      <c r="J55" s="28">
        <v>122</v>
      </c>
      <c r="K55" s="29">
        <v>634</v>
      </c>
      <c r="L55" s="28">
        <v>18</v>
      </c>
    </row>
    <row r="56" spans="1:12" x14ac:dyDescent="0.25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42</v>
      </c>
      <c r="E57" s="27" t="s">
        <v>56</v>
      </c>
      <c r="F57" s="28">
        <v>50</v>
      </c>
      <c r="G57" s="28">
        <v>2.75</v>
      </c>
      <c r="H57" s="28">
        <v>5</v>
      </c>
      <c r="I57" s="28">
        <v>25</v>
      </c>
      <c r="J57" s="28">
        <v>115</v>
      </c>
      <c r="K57" s="29"/>
      <c r="L57" s="28">
        <v>2.4</v>
      </c>
    </row>
    <row r="58" spans="1:12" x14ac:dyDescent="0.25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31"/>
      <c r="B59" s="32"/>
      <c r="C59" s="33"/>
      <c r="D59" s="34" t="s">
        <v>31</v>
      </c>
      <c r="E59" s="35"/>
      <c r="F59" s="36">
        <f>SUM(F51:F58)</f>
        <v>821</v>
      </c>
      <c r="G59" s="36">
        <f>SUM(G51:G58)</f>
        <v>23.24</v>
      </c>
      <c r="H59" s="36">
        <f>SUM(H51:H58)</f>
        <v>29.56</v>
      </c>
      <c r="I59" s="36">
        <f>SUM(I51:I58)</f>
        <v>101.25</v>
      </c>
      <c r="J59" s="36">
        <f>SUM(J51:J58)</f>
        <v>813.8</v>
      </c>
      <c r="K59" s="37"/>
      <c r="L59" s="36">
        <f>SUM(L51:L58)</f>
        <v>100.00000000000001</v>
      </c>
    </row>
    <row r="60" spans="1:12" ht="15.75" thickBot="1" x14ac:dyDescent="0.3">
      <c r="A60" s="41">
        <f>A43</f>
        <v>1</v>
      </c>
      <c r="B60" s="42">
        <f>B43</f>
        <v>3</v>
      </c>
      <c r="C60" s="52" t="s">
        <v>44</v>
      </c>
      <c r="D60" s="53"/>
      <c r="E60" s="43"/>
      <c r="F60" s="44">
        <f>F50+F59</f>
        <v>821</v>
      </c>
      <c r="G60" s="44">
        <f>G50+G59</f>
        <v>23.24</v>
      </c>
      <c r="H60" s="44">
        <f>H50+H59</f>
        <v>29.56</v>
      </c>
      <c r="I60" s="44">
        <f>I50+I59</f>
        <v>101.25</v>
      </c>
      <c r="J60" s="44">
        <f>J50+J59</f>
        <v>813.8</v>
      </c>
      <c r="K60" s="44"/>
      <c r="L60" s="44">
        <f>L50+L59</f>
        <v>100.00000000000001</v>
      </c>
    </row>
    <row r="61" spans="1:12" x14ac:dyDescent="0.25">
      <c r="A61" s="16">
        <v>1</v>
      </c>
      <c r="B61" s="17">
        <v>4</v>
      </c>
      <c r="C61" s="18" t="s">
        <v>25</v>
      </c>
      <c r="D61" s="19" t="s">
        <v>26</v>
      </c>
      <c r="E61" s="20"/>
      <c r="F61" s="21"/>
      <c r="G61" s="21"/>
      <c r="H61" s="21"/>
      <c r="I61" s="21"/>
      <c r="J61" s="21"/>
      <c r="K61" s="22"/>
      <c r="L61" s="21"/>
    </row>
    <row r="62" spans="1:12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30" t="s">
        <v>27</v>
      </c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30" t="s">
        <v>29</v>
      </c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30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31"/>
      <c r="B68" s="32"/>
      <c r="C68" s="33"/>
      <c r="D68" s="34" t="s">
        <v>31</v>
      </c>
      <c r="E68" s="35"/>
      <c r="F68" s="36">
        <f>SUM(F61:F67)</f>
        <v>0</v>
      </c>
      <c r="G68" s="36">
        <f t="shared" ref="G68:L68" si="8">SUM(G61:G67)</f>
        <v>0</v>
      </c>
      <c r="H68" s="36">
        <f t="shared" si="8"/>
        <v>0</v>
      </c>
      <c r="I68" s="36">
        <f t="shared" si="8"/>
        <v>0</v>
      </c>
      <c r="J68" s="36">
        <f t="shared" si="8"/>
        <v>0</v>
      </c>
      <c r="K68" s="37"/>
      <c r="L68" s="36">
        <f t="shared" si="8"/>
        <v>0</v>
      </c>
    </row>
    <row r="69" spans="1:12" x14ac:dyDescent="0.25">
      <c r="A69" s="38">
        <f>A61</f>
        <v>1</v>
      </c>
      <c r="B69" s="39">
        <f>B61</f>
        <v>4</v>
      </c>
      <c r="C69" s="40" t="s">
        <v>32</v>
      </c>
      <c r="D69" s="30" t="s">
        <v>33</v>
      </c>
      <c r="E69" s="27" t="s">
        <v>34</v>
      </c>
      <c r="F69" s="28">
        <v>60</v>
      </c>
      <c r="G69" s="28">
        <v>1.1200000000000001</v>
      </c>
      <c r="H69" s="28">
        <v>0.05</v>
      </c>
      <c r="I69" s="28">
        <v>2.1</v>
      </c>
      <c r="J69" s="28">
        <v>17.399999999999999</v>
      </c>
      <c r="K69" s="29"/>
      <c r="L69" s="28">
        <v>6.8</v>
      </c>
    </row>
    <row r="70" spans="1:12" x14ac:dyDescent="0.25">
      <c r="A70" s="23"/>
      <c r="B70" s="24"/>
      <c r="C70" s="25"/>
      <c r="D70" s="30" t="s">
        <v>35</v>
      </c>
      <c r="E70" s="27" t="s">
        <v>70</v>
      </c>
      <c r="F70" s="28">
        <v>276</v>
      </c>
      <c r="G70" s="28">
        <v>8.75</v>
      </c>
      <c r="H70" s="28">
        <v>6.26</v>
      </c>
      <c r="I70" s="28">
        <v>21.25</v>
      </c>
      <c r="J70" s="28">
        <v>225.4</v>
      </c>
      <c r="K70" s="29">
        <v>142.179</v>
      </c>
      <c r="L70" s="28">
        <v>28</v>
      </c>
    </row>
    <row r="71" spans="1:12" x14ac:dyDescent="0.25">
      <c r="A71" s="23"/>
      <c r="B71" s="24"/>
      <c r="C71" s="25"/>
      <c r="D71" s="30" t="s">
        <v>37</v>
      </c>
      <c r="E71" s="27" t="s">
        <v>71</v>
      </c>
      <c r="F71" s="28">
        <v>90</v>
      </c>
      <c r="G71" s="28">
        <v>11.5</v>
      </c>
      <c r="H71" s="28">
        <v>18.3</v>
      </c>
      <c r="I71" s="28">
        <v>10.26</v>
      </c>
      <c r="J71" s="28">
        <v>240</v>
      </c>
      <c r="K71" s="29">
        <v>184</v>
      </c>
      <c r="L71" s="28">
        <v>47.3</v>
      </c>
    </row>
    <row r="72" spans="1:12" x14ac:dyDescent="0.25">
      <c r="A72" s="23"/>
      <c r="B72" s="24"/>
      <c r="C72" s="25"/>
      <c r="D72" s="30" t="s">
        <v>38</v>
      </c>
      <c r="E72" s="27" t="s">
        <v>39</v>
      </c>
      <c r="F72" s="28">
        <v>150</v>
      </c>
      <c r="G72" s="28">
        <v>5.94</v>
      </c>
      <c r="H72" s="28">
        <v>5.61</v>
      </c>
      <c r="I72" s="28">
        <v>38.229999999999997</v>
      </c>
      <c r="J72" s="28">
        <v>189.19</v>
      </c>
      <c r="K72" s="29">
        <v>516</v>
      </c>
      <c r="L72" s="28">
        <v>13</v>
      </c>
    </row>
    <row r="73" spans="1:12" x14ac:dyDescent="0.25">
      <c r="A73" s="23"/>
      <c r="B73" s="24"/>
      <c r="C73" s="25"/>
      <c r="D73" s="30" t="s">
        <v>40</v>
      </c>
      <c r="E73" s="27" t="s">
        <v>45</v>
      </c>
      <c r="F73" s="28">
        <v>207</v>
      </c>
      <c r="G73" s="28">
        <v>0.16</v>
      </c>
      <c r="H73" s="28">
        <v>0</v>
      </c>
      <c r="I73" s="28">
        <v>12.34</v>
      </c>
      <c r="J73" s="28">
        <v>112.18</v>
      </c>
      <c r="K73" s="29">
        <v>686</v>
      </c>
      <c r="L73" s="28">
        <v>2.5</v>
      </c>
    </row>
    <row r="74" spans="1:12" x14ac:dyDescent="0.25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42</v>
      </c>
      <c r="E75" s="27" t="s">
        <v>56</v>
      </c>
      <c r="F75" s="28">
        <v>50</v>
      </c>
      <c r="G75" s="28">
        <v>2.75</v>
      </c>
      <c r="H75" s="28">
        <v>5</v>
      </c>
      <c r="I75" s="28">
        <v>25</v>
      </c>
      <c r="J75" s="28">
        <v>115</v>
      </c>
      <c r="K75" s="29"/>
      <c r="L75" s="28">
        <v>2.4</v>
      </c>
    </row>
    <row r="76" spans="1:12" x14ac:dyDescent="0.25">
      <c r="A76" s="23"/>
      <c r="B76" s="24"/>
      <c r="C76" s="25"/>
      <c r="D76" s="26"/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31"/>
      <c r="B78" s="32"/>
      <c r="C78" s="33"/>
      <c r="D78" s="34" t="s">
        <v>31</v>
      </c>
      <c r="E78" s="35"/>
      <c r="F78" s="36">
        <f>SUM(F69:F77)</f>
        <v>833</v>
      </c>
      <c r="G78" s="36">
        <f t="shared" ref="G78:L78" si="9">SUM(G69:G77)</f>
        <v>30.220000000000002</v>
      </c>
      <c r="H78" s="36">
        <f t="shared" si="9"/>
        <v>35.22</v>
      </c>
      <c r="I78" s="36">
        <f t="shared" si="9"/>
        <v>109.18</v>
      </c>
      <c r="J78" s="36">
        <f t="shared" si="9"/>
        <v>899.17000000000007</v>
      </c>
      <c r="K78" s="37"/>
      <c r="L78" s="36">
        <f t="shared" si="9"/>
        <v>100</v>
      </c>
    </row>
    <row r="79" spans="1:12" ht="15.75" thickBot="1" x14ac:dyDescent="0.3">
      <c r="A79" s="41">
        <f>A61</f>
        <v>1</v>
      </c>
      <c r="B79" s="42">
        <f>B61</f>
        <v>4</v>
      </c>
      <c r="C79" s="52" t="s">
        <v>44</v>
      </c>
      <c r="D79" s="53"/>
      <c r="E79" s="43"/>
      <c r="F79" s="44">
        <f>F68+F78</f>
        <v>833</v>
      </c>
      <c r="G79" s="44">
        <f t="shared" ref="G79:L79" si="10">G68+G78</f>
        <v>30.220000000000002</v>
      </c>
      <c r="H79" s="44">
        <f t="shared" si="10"/>
        <v>35.22</v>
      </c>
      <c r="I79" s="44">
        <f t="shared" si="10"/>
        <v>109.18</v>
      </c>
      <c r="J79" s="44">
        <f t="shared" si="10"/>
        <v>899.17000000000007</v>
      </c>
      <c r="K79" s="44"/>
      <c r="L79" s="44">
        <f t="shared" si="10"/>
        <v>100</v>
      </c>
    </row>
    <row r="80" spans="1:12" x14ac:dyDescent="0.25">
      <c r="A80" s="16">
        <v>1</v>
      </c>
      <c r="B80" s="17">
        <v>5</v>
      </c>
      <c r="C80" s="18" t="s">
        <v>25</v>
      </c>
      <c r="D80" s="19" t="s">
        <v>26</v>
      </c>
      <c r="E80" s="20"/>
      <c r="F80" s="21"/>
      <c r="G80" s="21"/>
      <c r="H80" s="21"/>
      <c r="I80" s="21"/>
      <c r="J80" s="21"/>
      <c r="K80" s="22"/>
      <c r="L80" s="21"/>
    </row>
    <row r="81" spans="1:12" x14ac:dyDescent="0.25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30" t="s">
        <v>29</v>
      </c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30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31"/>
      <c r="B87" s="32"/>
      <c r="C87" s="33"/>
      <c r="D87" s="34" t="s">
        <v>31</v>
      </c>
      <c r="E87" s="35"/>
      <c r="F87" s="36">
        <f>SUM(F80:F86)</f>
        <v>0</v>
      </c>
      <c r="G87" s="36">
        <f t="shared" ref="G87:L87" si="11">SUM(G80:G86)</f>
        <v>0</v>
      </c>
      <c r="H87" s="36">
        <f t="shared" si="11"/>
        <v>0</v>
      </c>
      <c r="I87" s="36">
        <f t="shared" si="11"/>
        <v>0</v>
      </c>
      <c r="J87" s="36">
        <f t="shared" si="11"/>
        <v>0</v>
      </c>
      <c r="K87" s="37"/>
      <c r="L87" s="36">
        <f t="shared" si="11"/>
        <v>0</v>
      </c>
    </row>
    <row r="88" spans="1:12" x14ac:dyDescent="0.25">
      <c r="A88" s="38">
        <f>A80</f>
        <v>1</v>
      </c>
      <c r="B88" s="39">
        <f>B80</f>
        <v>5</v>
      </c>
      <c r="C88" s="40" t="s">
        <v>32</v>
      </c>
      <c r="D88" s="30" t="s">
        <v>33</v>
      </c>
      <c r="E88" s="27" t="s">
        <v>63</v>
      </c>
      <c r="F88" s="28">
        <v>70</v>
      </c>
      <c r="G88" s="28">
        <v>0.66</v>
      </c>
      <c r="H88" s="28">
        <v>0.14000000000000001</v>
      </c>
      <c r="I88" s="28">
        <v>2.31</v>
      </c>
      <c r="J88" s="28">
        <v>13.49</v>
      </c>
      <c r="K88" s="29"/>
      <c r="L88" s="28">
        <v>10.73</v>
      </c>
    </row>
    <row r="89" spans="1:12" x14ac:dyDescent="0.25">
      <c r="A89" s="23"/>
      <c r="B89" s="24"/>
      <c r="C89" s="25"/>
      <c r="D89" s="30" t="s">
        <v>35</v>
      </c>
      <c r="E89" s="27" t="s">
        <v>49</v>
      </c>
      <c r="F89" s="28">
        <v>251</v>
      </c>
      <c r="G89" s="28">
        <v>8.9</v>
      </c>
      <c r="H89" s="28">
        <v>5.8</v>
      </c>
      <c r="I89" s="28">
        <v>13.9</v>
      </c>
      <c r="J89" s="28">
        <v>133</v>
      </c>
      <c r="K89" s="29">
        <v>139</v>
      </c>
      <c r="L89" s="28">
        <v>10</v>
      </c>
    </row>
    <row r="90" spans="1:12" x14ac:dyDescent="0.25">
      <c r="A90" s="23"/>
      <c r="B90" s="24"/>
      <c r="C90" s="25"/>
      <c r="D90" s="30" t="s">
        <v>37</v>
      </c>
      <c r="E90" s="27" t="s">
        <v>72</v>
      </c>
      <c r="F90" s="28">
        <v>100</v>
      </c>
      <c r="G90" s="28">
        <v>16.63</v>
      </c>
      <c r="H90" s="28">
        <v>17.39</v>
      </c>
      <c r="I90" s="28">
        <v>6.7</v>
      </c>
      <c r="J90" s="28">
        <v>249</v>
      </c>
      <c r="K90" s="29" t="s">
        <v>73</v>
      </c>
      <c r="L90" s="28">
        <v>63.57</v>
      </c>
    </row>
    <row r="91" spans="1:12" x14ac:dyDescent="0.25">
      <c r="A91" s="23"/>
      <c r="B91" s="24"/>
      <c r="C91" s="25"/>
      <c r="D91" s="30" t="s">
        <v>38</v>
      </c>
      <c r="E91" s="27" t="s">
        <v>51</v>
      </c>
      <c r="F91" s="28">
        <v>150</v>
      </c>
      <c r="G91" s="28">
        <v>11.3</v>
      </c>
      <c r="H91" s="28">
        <v>9.15</v>
      </c>
      <c r="I91" s="28">
        <v>52.3</v>
      </c>
      <c r="J91" s="28">
        <v>225</v>
      </c>
      <c r="K91" s="29">
        <v>508</v>
      </c>
      <c r="L91" s="28">
        <v>11.8</v>
      </c>
    </row>
    <row r="92" spans="1:12" x14ac:dyDescent="0.25">
      <c r="A92" s="23"/>
      <c r="B92" s="24"/>
      <c r="C92" s="25"/>
      <c r="D92" s="30" t="s">
        <v>40</v>
      </c>
      <c r="E92" s="27" t="s">
        <v>28</v>
      </c>
      <c r="F92" s="28">
        <v>200</v>
      </c>
      <c r="G92" s="28">
        <v>0.2</v>
      </c>
      <c r="H92" s="28">
        <v>0</v>
      </c>
      <c r="I92" s="28">
        <v>14</v>
      </c>
      <c r="J92" s="28">
        <v>56</v>
      </c>
      <c r="K92" s="29">
        <v>685</v>
      </c>
      <c r="L92" s="28">
        <v>1.5</v>
      </c>
    </row>
    <row r="93" spans="1:12" x14ac:dyDescent="0.25">
      <c r="A93" s="23"/>
      <c r="B93" s="24"/>
      <c r="C93" s="25"/>
      <c r="D93" s="30" t="s">
        <v>41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42</v>
      </c>
      <c r="E94" s="27" t="s">
        <v>53</v>
      </c>
      <c r="F94" s="28">
        <v>50</v>
      </c>
      <c r="G94" s="28">
        <v>2.75</v>
      </c>
      <c r="H94" s="28">
        <v>5</v>
      </c>
      <c r="I94" s="28">
        <v>25</v>
      </c>
      <c r="J94" s="28">
        <v>115</v>
      </c>
      <c r="K94" s="29"/>
      <c r="L94" s="28">
        <v>2.4</v>
      </c>
    </row>
    <row r="95" spans="1:12" x14ac:dyDescent="0.25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1"/>
      <c r="B97" s="32"/>
      <c r="C97" s="33"/>
      <c r="D97" s="34" t="s">
        <v>31</v>
      </c>
      <c r="E97" s="35"/>
      <c r="F97" s="36">
        <f>SUM(F88:F96)</f>
        <v>821</v>
      </c>
      <c r="G97" s="36">
        <f t="shared" ref="G97:L97" si="12">SUM(G88:G96)</f>
        <v>40.44</v>
      </c>
      <c r="H97" s="36">
        <f t="shared" si="12"/>
        <v>37.479999999999997</v>
      </c>
      <c r="I97" s="36">
        <f t="shared" si="12"/>
        <v>114.21</v>
      </c>
      <c r="J97" s="36">
        <f t="shared" si="12"/>
        <v>791.49</v>
      </c>
      <c r="K97" s="37"/>
      <c r="L97" s="36">
        <f t="shared" si="12"/>
        <v>100</v>
      </c>
    </row>
    <row r="98" spans="1:12" ht="15.75" thickBot="1" x14ac:dyDescent="0.3">
      <c r="A98" s="41">
        <f>A80</f>
        <v>1</v>
      </c>
      <c r="B98" s="42">
        <f>B80</f>
        <v>5</v>
      </c>
      <c r="C98" s="52" t="s">
        <v>44</v>
      </c>
      <c r="D98" s="53"/>
      <c r="E98" s="43"/>
      <c r="F98" s="44">
        <f>F87+F97</f>
        <v>821</v>
      </c>
      <c r="G98" s="44">
        <f t="shared" ref="G98:L98" si="13">G87+G97</f>
        <v>40.44</v>
      </c>
      <c r="H98" s="44">
        <f t="shared" si="13"/>
        <v>37.479999999999997</v>
      </c>
      <c r="I98" s="44">
        <f t="shared" si="13"/>
        <v>114.21</v>
      </c>
      <c r="J98" s="44">
        <f t="shared" si="13"/>
        <v>791.49</v>
      </c>
      <c r="K98" s="44"/>
      <c r="L98" s="44">
        <f t="shared" si="13"/>
        <v>100</v>
      </c>
    </row>
    <row r="99" spans="1:12" x14ac:dyDescent="0.25">
      <c r="A99" s="16">
        <v>2</v>
      </c>
      <c r="B99" s="17">
        <v>1</v>
      </c>
      <c r="C99" s="18" t="s">
        <v>25</v>
      </c>
      <c r="D99" s="19" t="s">
        <v>26</v>
      </c>
      <c r="E99" s="20"/>
      <c r="F99" s="21"/>
      <c r="G99" s="21"/>
      <c r="H99" s="21"/>
      <c r="I99" s="21"/>
      <c r="J99" s="21"/>
      <c r="K99" s="22"/>
      <c r="L99" s="21"/>
    </row>
    <row r="100" spans="1:12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27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30" t="s">
        <v>29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30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1"/>
      <c r="B106" s="32"/>
      <c r="C106" s="33"/>
      <c r="D106" s="34" t="s">
        <v>31</v>
      </c>
      <c r="E106" s="35"/>
      <c r="F106" s="36">
        <f>SUM(F99:F105)</f>
        <v>0</v>
      </c>
      <c r="G106" s="36">
        <f t="shared" ref="G106:J106" si="14">SUM(G99:G105)</f>
        <v>0</v>
      </c>
      <c r="H106" s="36">
        <f t="shared" si="14"/>
        <v>0</v>
      </c>
      <c r="I106" s="36">
        <f t="shared" si="14"/>
        <v>0</v>
      </c>
      <c r="J106" s="36">
        <f t="shared" si="14"/>
        <v>0</v>
      </c>
      <c r="K106" s="37"/>
      <c r="L106" s="36">
        <f t="shared" ref="L106" si="15">SUM(L99:L105)</f>
        <v>0</v>
      </c>
    </row>
    <row r="107" spans="1:12" x14ac:dyDescent="0.25">
      <c r="A107" s="38">
        <f>A99</f>
        <v>2</v>
      </c>
      <c r="B107" s="39">
        <f>B99</f>
        <v>1</v>
      </c>
      <c r="C107" s="40" t="s">
        <v>32</v>
      </c>
      <c r="D107" s="30" t="s">
        <v>33</v>
      </c>
      <c r="E107" s="27" t="s">
        <v>34</v>
      </c>
      <c r="F107" s="28">
        <v>60</v>
      </c>
      <c r="G107" s="28">
        <v>1.1200000000000001</v>
      </c>
      <c r="H107" s="28">
        <v>0.05</v>
      </c>
      <c r="I107" s="28">
        <v>2.1</v>
      </c>
      <c r="J107" s="28">
        <v>17.399999999999999</v>
      </c>
      <c r="K107" s="29"/>
      <c r="L107" s="28">
        <v>6.8</v>
      </c>
    </row>
    <row r="108" spans="1:12" x14ac:dyDescent="0.25">
      <c r="A108" s="23"/>
      <c r="B108" s="24"/>
      <c r="C108" s="25"/>
      <c r="D108" s="30" t="s">
        <v>35</v>
      </c>
      <c r="E108" s="27" t="s">
        <v>36</v>
      </c>
      <c r="F108" s="28">
        <v>261</v>
      </c>
      <c r="G108" s="28">
        <v>5</v>
      </c>
      <c r="H108" s="28">
        <v>4.5</v>
      </c>
      <c r="I108" s="28">
        <v>17.899999999999999</v>
      </c>
      <c r="J108" s="28">
        <v>107</v>
      </c>
      <c r="K108" s="29">
        <v>124</v>
      </c>
      <c r="L108" s="28">
        <v>14</v>
      </c>
    </row>
    <row r="109" spans="1:12" x14ac:dyDescent="0.25">
      <c r="A109" s="23"/>
      <c r="B109" s="24"/>
      <c r="C109" s="25"/>
      <c r="D109" s="30" t="s">
        <v>37</v>
      </c>
      <c r="E109" s="27" t="s">
        <v>57</v>
      </c>
      <c r="F109" s="28">
        <v>100</v>
      </c>
      <c r="G109" s="28">
        <v>15.8</v>
      </c>
      <c r="H109" s="28">
        <v>14.6</v>
      </c>
      <c r="I109" s="28">
        <v>3.27</v>
      </c>
      <c r="J109" s="28">
        <v>228.89</v>
      </c>
      <c r="K109" s="29">
        <v>437</v>
      </c>
      <c r="L109" s="28">
        <v>45.8</v>
      </c>
    </row>
    <row r="110" spans="1:12" x14ac:dyDescent="0.25">
      <c r="A110" s="23"/>
      <c r="B110" s="24"/>
      <c r="C110" s="25"/>
      <c r="D110" s="30" t="s">
        <v>38</v>
      </c>
      <c r="E110" s="27" t="s">
        <v>39</v>
      </c>
      <c r="F110" s="28">
        <v>150</v>
      </c>
      <c r="G110" s="28">
        <v>5.94</v>
      </c>
      <c r="H110" s="28">
        <v>5.61</v>
      </c>
      <c r="I110" s="28">
        <v>38.229999999999997</v>
      </c>
      <c r="J110" s="28">
        <v>189.19</v>
      </c>
      <c r="K110" s="29">
        <v>516</v>
      </c>
      <c r="L110" s="28">
        <v>13</v>
      </c>
    </row>
    <row r="111" spans="1:12" x14ac:dyDescent="0.25">
      <c r="A111" s="23"/>
      <c r="B111" s="24"/>
      <c r="C111" s="25"/>
      <c r="D111" s="30" t="s">
        <v>40</v>
      </c>
      <c r="E111" s="27" t="s">
        <v>52</v>
      </c>
      <c r="F111" s="28">
        <v>200</v>
      </c>
      <c r="G111" s="28">
        <v>0.52</v>
      </c>
      <c r="H111" s="28">
        <v>0.18</v>
      </c>
      <c r="I111" s="28">
        <v>28.86</v>
      </c>
      <c r="J111" s="28">
        <v>122</v>
      </c>
      <c r="K111" s="29">
        <v>634</v>
      </c>
      <c r="L111" s="28">
        <v>18</v>
      </c>
    </row>
    <row r="112" spans="1:12" x14ac:dyDescent="0.25">
      <c r="A112" s="23"/>
      <c r="B112" s="24"/>
      <c r="C112" s="25"/>
      <c r="D112" s="30" t="s">
        <v>41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42</v>
      </c>
      <c r="E113" s="27" t="s">
        <v>53</v>
      </c>
      <c r="F113" s="28">
        <v>50</v>
      </c>
      <c r="G113" s="28">
        <v>2.75</v>
      </c>
      <c r="H113" s="28">
        <v>5</v>
      </c>
      <c r="I113" s="28">
        <v>25</v>
      </c>
      <c r="J113" s="28">
        <v>115</v>
      </c>
      <c r="K113" s="29"/>
      <c r="L113" s="28">
        <v>2.4</v>
      </c>
    </row>
    <row r="114" spans="1:12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1"/>
      <c r="B116" s="32"/>
      <c r="C116" s="33"/>
      <c r="D116" s="34" t="s">
        <v>31</v>
      </c>
      <c r="E116" s="35"/>
      <c r="F116" s="36">
        <f>SUM(F107:F115)</f>
        <v>821</v>
      </c>
      <c r="G116" s="36">
        <f t="shared" ref="G116:J116" si="16">SUM(G107:G115)</f>
        <v>31.130000000000003</v>
      </c>
      <c r="H116" s="36">
        <f t="shared" si="16"/>
        <v>29.939999999999998</v>
      </c>
      <c r="I116" s="36">
        <f t="shared" si="16"/>
        <v>115.36</v>
      </c>
      <c r="J116" s="36">
        <f t="shared" si="16"/>
        <v>779.48</v>
      </c>
      <c r="K116" s="37"/>
      <c r="L116" s="36">
        <f t="shared" ref="L116" si="17">SUM(L107:L115)</f>
        <v>100</v>
      </c>
    </row>
    <row r="117" spans="1:12" ht="15.75" thickBot="1" x14ac:dyDescent="0.3">
      <c r="A117" s="41">
        <f>A99</f>
        <v>2</v>
      </c>
      <c r="B117" s="42">
        <f>B99</f>
        <v>1</v>
      </c>
      <c r="C117" s="52" t="s">
        <v>44</v>
      </c>
      <c r="D117" s="53"/>
      <c r="E117" s="43"/>
      <c r="F117" s="44">
        <f>F106+F116</f>
        <v>821</v>
      </c>
      <c r="G117" s="44">
        <f t="shared" ref="G117:L117" si="18">G106+G116</f>
        <v>31.130000000000003</v>
      </c>
      <c r="H117" s="44">
        <f t="shared" si="18"/>
        <v>29.939999999999998</v>
      </c>
      <c r="I117" s="44">
        <f t="shared" si="18"/>
        <v>115.36</v>
      </c>
      <c r="J117" s="44">
        <f t="shared" si="18"/>
        <v>779.48</v>
      </c>
      <c r="K117" s="44"/>
      <c r="L117" s="44">
        <f t="shared" si="18"/>
        <v>100</v>
      </c>
    </row>
    <row r="118" spans="1:12" x14ac:dyDescent="0.25">
      <c r="A118" s="45">
        <v>2</v>
      </c>
      <c r="B118" s="24">
        <v>2</v>
      </c>
      <c r="C118" s="18" t="s">
        <v>25</v>
      </c>
      <c r="D118" s="19" t="s">
        <v>26</v>
      </c>
      <c r="E118" s="20"/>
      <c r="F118" s="21"/>
      <c r="G118" s="21"/>
      <c r="H118" s="21"/>
      <c r="I118" s="21"/>
      <c r="J118" s="21"/>
      <c r="K118" s="22"/>
      <c r="L118" s="21"/>
    </row>
    <row r="119" spans="1:12" x14ac:dyDescent="0.25">
      <c r="A119" s="45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45"/>
      <c r="B120" s="24"/>
      <c r="C120" s="25"/>
      <c r="D120" s="30" t="s">
        <v>27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45"/>
      <c r="B121" s="24"/>
      <c r="C121" s="25"/>
      <c r="D121" s="30" t="s">
        <v>29</v>
      </c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30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6"/>
      <c r="B125" s="32"/>
      <c r="C125" s="33"/>
      <c r="D125" s="34" t="s">
        <v>31</v>
      </c>
      <c r="E125" s="35"/>
      <c r="F125" s="36">
        <f>SUM(F118:F124)</f>
        <v>0</v>
      </c>
      <c r="G125" s="36">
        <f t="shared" ref="G125:J125" si="19">SUM(G118:G124)</f>
        <v>0</v>
      </c>
      <c r="H125" s="36">
        <f t="shared" si="19"/>
        <v>0</v>
      </c>
      <c r="I125" s="36">
        <f t="shared" si="19"/>
        <v>0</v>
      </c>
      <c r="J125" s="36">
        <f t="shared" si="19"/>
        <v>0</v>
      </c>
      <c r="K125" s="37"/>
      <c r="L125" s="36">
        <f t="shared" ref="L125" si="20">SUM(L118:L124)</f>
        <v>0</v>
      </c>
    </row>
    <row r="126" spans="1:12" x14ac:dyDescent="0.25">
      <c r="A126" s="39">
        <f>A118</f>
        <v>2</v>
      </c>
      <c r="B126" s="39">
        <f>B118</f>
        <v>2</v>
      </c>
      <c r="C126" s="40" t="s">
        <v>32</v>
      </c>
      <c r="D126" s="30" t="s">
        <v>33</v>
      </c>
      <c r="E126" s="27" t="s">
        <v>54</v>
      </c>
      <c r="F126" s="28">
        <v>60</v>
      </c>
      <c r="G126" s="28">
        <v>0.65</v>
      </c>
      <c r="H126" s="28">
        <v>1.1000000000000001</v>
      </c>
      <c r="I126" s="28">
        <v>2.12</v>
      </c>
      <c r="J126" s="28">
        <v>24.5</v>
      </c>
      <c r="K126" s="29"/>
      <c r="L126" s="28">
        <v>9.3000000000000007</v>
      </c>
    </row>
    <row r="127" spans="1:12" x14ac:dyDescent="0.25">
      <c r="A127" s="45"/>
      <c r="B127" s="24"/>
      <c r="C127" s="25"/>
      <c r="D127" s="30" t="s">
        <v>35</v>
      </c>
      <c r="E127" s="27" t="s">
        <v>46</v>
      </c>
      <c r="F127" s="28">
        <v>261</v>
      </c>
      <c r="G127" s="28">
        <v>9.6</v>
      </c>
      <c r="H127" s="28">
        <v>18.899999999999999</v>
      </c>
      <c r="I127" s="28">
        <v>20.100000000000001</v>
      </c>
      <c r="J127" s="28">
        <v>226.25</v>
      </c>
      <c r="K127" s="29">
        <v>132</v>
      </c>
      <c r="L127" s="28">
        <v>12.5</v>
      </c>
    </row>
    <row r="128" spans="1:12" x14ac:dyDescent="0.25">
      <c r="A128" s="45"/>
      <c r="B128" s="24"/>
      <c r="C128" s="25"/>
      <c r="D128" s="30" t="s">
        <v>37</v>
      </c>
      <c r="E128" s="27" t="s">
        <v>77</v>
      </c>
      <c r="F128" s="28">
        <v>200</v>
      </c>
      <c r="G128" s="28">
        <v>17.940000000000001</v>
      </c>
      <c r="H128" s="28">
        <v>17.07</v>
      </c>
      <c r="I128" s="28">
        <v>25.52</v>
      </c>
      <c r="J128" s="28">
        <v>329</v>
      </c>
      <c r="K128" s="29">
        <v>174</v>
      </c>
      <c r="L128" s="28">
        <v>73.3</v>
      </c>
    </row>
    <row r="129" spans="1:12" x14ac:dyDescent="0.25">
      <c r="A129" s="45"/>
      <c r="B129" s="24"/>
      <c r="C129" s="25"/>
      <c r="D129" s="30" t="s">
        <v>40</v>
      </c>
      <c r="E129" s="27" t="s">
        <v>45</v>
      </c>
      <c r="F129" s="28">
        <v>207</v>
      </c>
      <c r="G129" s="28">
        <v>0.2</v>
      </c>
      <c r="H129" s="28">
        <v>0</v>
      </c>
      <c r="I129" s="28">
        <v>13.6</v>
      </c>
      <c r="J129" s="28">
        <v>56</v>
      </c>
      <c r="K129" s="29">
        <v>686</v>
      </c>
      <c r="L129" s="28">
        <v>2.5</v>
      </c>
    </row>
    <row r="130" spans="1:12" x14ac:dyDescent="0.25">
      <c r="A130" s="45"/>
      <c r="B130" s="24"/>
      <c r="C130" s="25"/>
      <c r="D130" s="30" t="s">
        <v>41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42</v>
      </c>
      <c r="E131" s="27" t="s">
        <v>56</v>
      </c>
      <c r="F131" s="28">
        <v>50</v>
      </c>
      <c r="G131" s="28">
        <v>2.75</v>
      </c>
      <c r="H131" s="28">
        <v>5</v>
      </c>
      <c r="I131" s="28">
        <v>25</v>
      </c>
      <c r="J131" s="28">
        <v>115</v>
      </c>
      <c r="K131" s="29"/>
      <c r="L131" s="28">
        <v>2.4</v>
      </c>
    </row>
    <row r="132" spans="1:12" x14ac:dyDescent="0.25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32"/>
      <c r="C134" s="33"/>
      <c r="D134" s="34" t="s">
        <v>31</v>
      </c>
      <c r="E134" s="35"/>
      <c r="F134" s="36">
        <f>SUM(F126:F133)</f>
        <v>778</v>
      </c>
      <c r="G134" s="36">
        <f>SUM(G126:G133)</f>
        <v>31.14</v>
      </c>
      <c r="H134" s="36">
        <f>SUM(H126:H133)</f>
        <v>42.07</v>
      </c>
      <c r="I134" s="36">
        <f>SUM(I126:I133)</f>
        <v>86.34</v>
      </c>
      <c r="J134" s="36">
        <f>SUM(J126:J133)</f>
        <v>750.75</v>
      </c>
      <c r="K134" s="37"/>
      <c r="L134" s="36">
        <f>SUM(L126:L133)</f>
        <v>100</v>
      </c>
    </row>
    <row r="135" spans="1:12" ht="15.75" thickBot="1" x14ac:dyDescent="0.3">
      <c r="A135" s="47">
        <f>A118</f>
        <v>2</v>
      </c>
      <c r="B135" s="47">
        <f>B118</f>
        <v>2</v>
      </c>
      <c r="C135" s="52" t="s">
        <v>44</v>
      </c>
      <c r="D135" s="53"/>
      <c r="E135" s="43"/>
      <c r="F135" s="44">
        <f>F125+F134</f>
        <v>778</v>
      </c>
      <c r="G135" s="44">
        <f>G125+G134</f>
        <v>31.14</v>
      </c>
      <c r="H135" s="44">
        <f>H125+H134</f>
        <v>42.07</v>
      </c>
      <c r="I135" s="44">
        <f>I125+I134</f>
        <v>86.34</v>
      </c>
      <c r="J135" s="44">
        <f>J125+J134</f>
        <v>750.75</v>
      </c>
      <c r="K135" s="44"/>
      <c r="L135" s="44">
        <f>L125+L134</f>
        <v>100</v>
      </c>
    </row>
    <row r="136" spans="1:12" x14ac:dyDescent="0.25">
      <c r="A136" s="16">
        <v>2</v>
      </c>
      <c r="B136" s="17">
        <v>3</v>
      </c>
      <c r="C136" s="18" t="s">
        <v>25</v>
      </c>
      <c r="D136" s="19" t="s">
        <v>26</v>
      </c>
      <c r="E136" s="20"/>
      <c r="F136" s="21"/>
      <c r="G136" s="21"/>
      <c r="H136" s="21"/>
      <c r="I136" s="21"/>
      <c r="J136" s="21"/>
      <c r="K136" s="22"/>
      <c r="L136" s="21"/>
    </row>
    <row r="137" spans="1:12" x14ac:dyDescent="0.25">
      <c r="A137" s="23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23"/>
      <c r="B138" s="24"/>
      <c r="C138" s="25"/>
      <c r="D138" s="30" t="s">
        <v>27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23"/>
      <c r="B139" s="24"/>
      <c r="C139" s="25"/>
      <c r="D139" s="30" t="s">
        <v>29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23"/>
      <c r="B140" s="24"/>
      <c r="C140" s="25"/>
      <c r="D140" s="30" t="s">
        <v>30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31"/>
      <c r="B143" s="32"/>
      <c r="C143" s="33"/>
      <c r="D143" s="34" t="s">
        <v>31</v>
      </c>
      <c r="E143" s="35"/>
      <c r="F143" s="36">
        <f>SUM(F136:F142)</f>
        <v>0</v>
      </c>
      <c r="G143" s="36">
        <f t="shared" ref="G143:J143" si="21">SUM(G136:G142)</f>
        <v>0</v>
      </c>
      <c r="H143" s="36">
        <f t="shared" si="21"/>
        <v>0</v>
      </c>
      <c r="I143" s="36">
        <f t="shared" si="21"/>
        <v>0</v>
      </c>
      <c r="J143" s="36">
        <f t="shared" si="21"/>
        <v>0</v>
      </c>
      <c r="K143" s="37"/>
      <c r="L143" s="36">
        <f t="shared" ref="L143" si="22">SUM(L136:L142)</f>
        <v>0</v>
      </c>
    </row>
    <row r="144" spans="1:12" x14ac:dyDescent="0.25">
      <c r="A144" s="38">
        <f>A136</f>
        <v>2</v>
      </c>
      <c r="B144" s="39">
        <f>B136</f>
        <v>3</v>
      </c>
      <c r="C144" s="40" t="s">
        <v>32</v>
      </c>
      <c r="D144" s="30" t="s">
        <v>33</v>
      </c>
      <c r="E144" s="27" t="s">
        <v>64</v>
      </c>
      <c r="F144" s="28">
        <v>71</v>
      </c>
      <c r="G144" s="28">
        <v>1.64</v>
      </c>
      <c r="H144" s="28">
        <v>4.07</v>
      </c>
      <c r="I144" s="28">
        <v>5.09</v>
      </c>
      <c r="J144" s="28">
        <v>88</v>
      </c>
      <c r="K144" s="29">
        <v>45</v>
      </c>
      <c r="L144" s="28">
        <v>7.5</v>
      </c>
    </row>
    <row r="145" spans="1:12" x14ac:dyDescent="0.25">
      <c r="A145" s="23"/>
      <c r="B145" s="24"/>
      <c r="C145" s="25"/>
      <c r="D145" s="30" t="s">
        <v>35</v>
      </c>
      <c r="E145" s="27" t="s">
        <v>58</v>
      </c>
      <c r="F145" s="28">
        <v>251</v>
      </c>
      <c r="G145" s="28">
        <v>22.3</v>
      </c>
      <c r="H145" s="28">
        <v>5.7</v>
      </c>
      <c r="I145" s="28">
        <v>20</v>
      </c>
      <c r="J145" s="28">
        <v>225.4</v>
      </c>
      <c r="K145" s="29">
        <v>138</v>
      </c>
      <c r="L145" s="28">
        <v>9</v>
      </c>
    </row>
    <row r="146" spans="1:12" x14ac:dyDescent="0.25">
      <c r="A146" s="23"/>
      <c r="B146" s="24"/>
      <c r="C146" s="25"/>
      <c r="D146" s="30" t="s">
        <v>37</v>
      </c>
      <c r="E146" s="27" t="s">
        <v>74</v>
      </c>
      <c r="F146" s="28">
        <v>90</v>
      </c>
      <c r="G146" s="28">
        <v>11.39</v>
      </c>
      <c r="H146" s="28">
        <v>13.29</v>
      </c>
      <c r="I146" s="28">
        <v>3.36</v>
      </c>
      <c r="J146" s="28">
        <v>230</v>
      </c>
      <c r="K146" s="29">
        <v>499</v>
      </c>
      <c r="L146" s="28">
        <v>50.1</v>
      </c>
    </row>
    <row r="147" spans="1:12" x14ac:dyDescent="0.25">
      <c r="A147" s="23"/>
      <c r="B147" s="24"/>
      <c r="C147" s="25"/>
      <c r="D147" s="30" t="s">
        <v>38</v>
      </c>
      <c r="E147" s="27" t="s">
        <v>39</v>
      </c>
      <c r="F147" s="28">
        <v>150</v>
      </c>
      <c r="G147" s="28">
        <v>5.94</v>
      </c>
      <c r="H147" s="28">
        <v>5.61</v>
      </c>
      <c r="I147" s="28">
        <v>38.229999999999997</v>
      </c>
      <c r="J147" s="28">
        <v>189.19</v>
      </c>
      <c r="K147" s="29">
        <v>516</v>
      </c>
      <c r="L147" s="28">
        <v>13</v>
      </c>
    </row>
    <row r="148" spans="1:12" x14ac:dyDescent="0.25">
      <c r="A148" s="23"/>
      <c r="B148" s="24"/>
      <c r="C148" s="25"/>
      <c r="D148" s="30" t="s">
        <v>40</v>
      </c>
      <c r="E148" s="27" t="s">
        <v>52</v>
      </c>
      <c r="F148" s="28">
        <v>200</v>
      </c>
      <c r="G148" s="28">
        <v>0.52</v>
      </c>
      <c r="H148" s="28">
        <v>0.18</v>
      </c>
      <c r="I148" s="28">
        <v>28.86</v>
      </c>
      <c r="J148" s="28">
        <v>122</v>
      </c>
      <c r="K148" s="29">
        <v>634</v>
      </c>
      <c r="L148" s="28">
        <v>18</v>
      </c>
    </row>
    <row r="149" spans="1:12" x14ac:dyDescent="0.25">
      <c r="A149" s="23"/>
      <c r="B149" s="24"/>
      <c r="C149" s="25"/>
      <c r="D149" s="30" t="s">
        <v>41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42</v>
      </c>
      <c r="E150" s="27" t="s">
        <v>53</v>
      </c>
      <c r="F150" s="28">
        <v>50</v>
      </c>
      <c r="G150" s="28">
        <v>2.75</v>
      </c>
      <c r="H150" s="28">
        <v>5</v>
      </c>
      <c r="I150" s="28">
        <v>25</v>
      </c>
      <c r="J150" s="28">
        <v>115</v>
      </c>
      <c r="K150" s="29"/>
      <c r="L150" s="28">
        <v>2.4</v>
      </c>
    </row>
    <row r="151" spans="1:12" x14ac:dyDescent="0.2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31"/>
      <c r="B153" s="32"/>
      <c r="C153" s="33"/>
      <c r="D153" s="34" t="s">
        <v>31</v>
      </c>
      <c r="E153" s="35"/>
      <c r="F153" s="36">
        <f>SUM(F144:F152)</f>
        <v>812</v>
      </c>
      <c r="G153" s="36">
        <f t="shared" ref="G153:J153" si="23">SUM(G144:G152)</f>
        <v>44.54</v>
      </c>
      <c r="H153" s="36">
        <f t="shared" si="23"/>
        <v>33.849999999999994</v>
      </c>
      <c r="I153" s="36">
        <f t="shared" si="23"/>
        <v>120.53999999999999</v>
      </c>
      <c r="J153" s="36">
        <f t="shared" si="23"/>
        <v>969.58999999999992</v>
      </c>
      <c r="K153" s="37"/>
      <c r="L153" s="36">
        <f t="shared" ref="L153" si="24">SUM(L144:L152)</f>
        <v>100</v>
      </c>
    </row>
    <row r="154" spans="1:12" ht="15.75" thickBot="1" x14ac:dyDescent="0.3">
      <c r="A154" s="41">
        <f>A136</f>
        <v>2</v>
      </c>
      <c r="B154" s="42">
        <f>B136</f>
        <v>3</v>
      </c>
      <c r="C154" s="52" t="s">
        <v>44</v>
      </c>
      <c r="D154" s="53"/>
      <c r="E154" s="43"/>
      <c r="F154" s="44">
        <f>F143+F153</f>
        <v>812</v>
      </c>
      <c r="G154" s="44">
        <f t="shared" ref="G154:L154" si="25">G143+G153</f>
        <v>44.54</v>
      </c>
      <c r="H154" s="44">
        <f t="shared" si="25"/>
        <v>33.849999999999994</v>
      </c>
      <c r="I154" s="44">
        <f t="shared" si="25"/>
        <v>120.53999999999999</v>
      </c>
      <c r="J154" s="44">
        <f t="shared" si="25"/>
        <v>969.58999999999992</v>
      </c>
      <c r="K154" s="44"/>
      <c r="L154" s="44">
        <f t="shared" si="25"/>
        <v>100</v>
      </c>
    </row>
    <row r="155" spans="1:12" x14ac:dyDescent="0.25">
      <c r="A155" s="16">
        <v>2</v>
      </c>
      <c r="B155" s="17">
        <v>4</v>
      </c>
      <c r="C155" s="18" t="s">
        <v>25</v>
      </c>
      <c r="D155" s="19" t="s">
        <v>26</v>
      </c>
      <c r="E155" s="20"/>
      <c r="F155" s="21"/>
      <c r="G155" s="21"/>
      <c r="H155" s="21"/>
      <c r="I155" s="21"/>
      <c r="J155" s="21"/>
      <c r="K155" s="22"/>
      <c r="L155" s="21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27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30" t="s">
        <v>29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30" t="s">
        <v>30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31"/>
      <c r="B162" s="32"/>
      <c r="C162" s="33"/>
      <c r="D162" s="34" t="s">
        <v>31</v>
      </c>
      <c r="E162" s="35"/>
      <c r="F162" s="36">
        <f>SUM(F155:F161)</f>
        <v>0</v>
      </c>
      <c r="G162" s="36">
        <f t="shared" ref="G162:J162" si="26">SUM(G155:G161)</f>
        <v>0</v>
      </c>
      <c r="H162" s="36">
        <f t="shared" si="26"/>
        <v>0</v>
      </c>
      <c r="I162" s="36">
        <f t="shared" si="26"/>
        <v>0</v>
      </c>
      <c r="J162" s="36">
        <f t="shared" si="26"/>
        <v>0</v>
      </c>
      <c r="K162" s="37"/>
      <c r="L162" s="36">
        <f t="shared" ref="L162" si="27">SUM(L155:L161)</f>
        <v>0</v>
      </c>
    </row>
    <row r="163" spans="1:12" x14ac:dyDescent="0.25">
      <c r="A163" s="38">
        <f>A155</f>
        <v>2</v>
      </c>
      <c r="B163" s="39">
        <f>B155</f>
        <v>4</v>
      </c>
      <c r="C163" s="40" t="s">
        <v>32</v>
      </c>
      <c r="D163" s="30" t="s">
        <v>33</v>
      </c>
      <c r="E163" s="27" t="s">
        <v>54</v>
      </c>
      <c r="F163" s="28">
        <v>60</v>
      </c>
      <c r="G163" s="28">
        <v>0.65</v>
      </c>
      <c r="H163" s="28">
        <v>1.1000000000000001</v>
      </c>
      <c r="I163" s="28">
        <v>2.12</v>
      </c>
      <c r="J163" s="28">
        <v>21</v>
      </c>
      <c r="K163" s="29"/>
      <c r="L163" s="28">
        <v>9.3000000000000007</v>
      </c>
    </row>
    <row r="164" spans="1:12" x14ac:dyDescent="0.25">
      <c r="A164" s="23"/>
      <c r="B164" s="24"/>
      <c r="C164" s="25"/>
      <c r="D164" s="30" t="s">
        <v>35</v>
      </c>
      <c r="E164" s="27" t="s">
        <v>68</v>
      </c>
      <c r="F164" s="28">
        <v>311</v>
      </c>
      <c r="G164" s="28">
        <v>2.74</v>
      </c>
      <c r="H164" s="28">
        <v>4.07</v>
      </c>
      <c r="I164" s="28">
        <v>14.25</v>
      </c>
      <c r="J164" s="28">
        <v>230</v>
      </c>
      <c r="K164" s="29" t="s">
        <v>67</v>
      </c>
      <c r="L164" s="28">
        <v>9.5</v>
      </c>
    </row>
    <row r="165" spans="1:12" x14ac:dyDescent="0.25">
      <c r="A165" s="23"/>
      <c r="B165" s="24"/>
      <c r="C165" s="25"/>
      <c r="D165" s="30" t="s">
        <v>37</v>
      </c>
      <c r="E165" s="27" t="s">
        <v>50</v>
      </c>
      <c r="F165" s="28">
        <v>100</v>
      </c>
      <c r="G165" s="28">
        <v>15.8</v>
      </c>
      <c r="H165" s="28">
        <v>14.6</v>
      </c>
      <c r="I165" s="28">
        <v>1.66</v>
      </c>
      <c r="J165" s="28">
        <v>210</v>
      </c>
      <c r="K165" s="29">
        <v>433</v>
      </c>
      <c r="L165" s="28">
        <v>64.5</v>
      </c>
    </row>
    <row r="166" spans="1:12" x14ac:dyDescent="0.25">
      <c r="A166" s="23"/>
      <c r="B166" s="24"/>
      <c r="C166" s="25"/>
      <c r="D166" s="30" t="s">
        <v>38</v>
      </c>
      <c r="E166" s="27" t="s">
        <v>51</v>
      </c>
      <c r="F166" s="28">
        <v>150</v>
      </c>
      <c r="G166" s="28">
        <v>11.3</v>
      </c>
      <c r="H166" s="28">
        <v>9.15</v>
      </c>
      <c r="I166" s="28">
        <v>52.3</v>
      </c>
      <c r="J166" s="28" t="s">
        <v>59</v>
      </c>
      <c r="K166" s="29">
        <v>508</v>
      </c>
      <c r="L166" s="28">
        <v>11.8</v>
      </c>
    </row>
    <row r="167" spans="1:12" x14ac:dyDescent="0.25">
      <c r="A167" s="23"/>
      <c r="B167" s="24"/>
      <c r="C167" s="25"/>
      <c r="D167" s="30" t="s">
        <v>40</v>
      </c>
      <c r="E167" s="27" t="s">
        <v>45</v>
      </c>
      <c r="F167" s="28">
        <v>207</v>
      </c>
      <c r="G167" s="28">
        <v>0.2</v>
      </c>
      <c r="H167" s="28">
        <v>0</v>
      </c>
      <c r="I167" s="28">
        <v>13.6</v>
      </c>
      <c r="J167" s="28">
        <v>56</v>
      </c>
      <c r="K167" s="29">
        <v>686</v>
      </c>
      <c r="L167" s="28">
        <v>2.5</v>
      </c>
    </row>
    <row r="168" spans="1:12" x14ac:dyDescent="0.25">
      <c r="A168" s="23"/>
      <c r="B168" s="24"/>
      <c r="C168" s="25"/>
      <c r="D168" s="30" t="s">
        <v>41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42</v>
      </c>
      <c r="E169" s="27" t="s">
        <v>53</v>
      </c>
      <c r="F169" s="28">
        <v>50</v>
      </c>
      <c r="G169" s="28">
        <v>2.75</v>
      </c>
      <c r="H169" s="28">
        <v>5</v>
      </c>
      <c r="I169" s="28">
        <v>25</v>
      </c>
      <c r="J169" s="28">
        <v>115</v>
      </c>
      <c r="K169" s="29"/>
      <c r="L169" s="28">
        <v>2.4</v>
      </c>
    </row>
    <row r="170" spans="1:12" x14ac:dyDescent="0.25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31"/>
      <c r="B172" s="32"/>
      <c r="C172" s="33"/>
      <c r="D172" s="34" t="s">
        <v>31</v>
      </c>
      <c r="E172" s="35"/>
      <c r="F172" s="36">
        <f>SUM(F163:F171)</f>
        <v>878</v>
      </c>
      <c r="G172" s="36">
        <f t="shared" ref="G172:I172" si="28">SUM(G163:G171)</f>
        <v>33.44</v>
      </c>
      <c r="H172" s="36">
        <f t="shared" si="28"/>
        <v>33.92</v>
      </c>
      <c r="I172" s="36">
        <f t="shared" si="28"/>
        <v>108.92999999999999</v>
      </c>
      <c r="J172" s="36">
        <v>857</v>
      </c>
      <c r="K172" s="37"/>
      <c r="L172" s="36">
        <f t="shared" ref="L172" si="29">SUM(L163:L171)</f>
        <v>100</v>
      </c>
    </row>
    <row r="173" spans="1:12" ht="15.75" thickBot="1" x14ac:dyDescent="0.3">
      <c r="A173" s="41">
        <f>A155</f>
        <v>2</v>
      </c>
      <c r="B173" s="42">
        <f>B155</f>
        <v>4</v>
      </c>
      <c r="C173" s="52" t="s">
        <v>44</v>
      </c>
      <c r="D173" s="53"/>
      <c r="E173" s="43"/>
      <c r="F173" s="44">
        <f>F162+F172</f>
        <v>878</v>
      </c>
      <c r="G173" s="44">
        <f t="shared" ref="G173:L173" si="30">G162+G172</f>
        <v>33.44</v>
      </c>
      <c r="H173" s="44">
        <f t="shared" si="30"/>
        <v>33.92</v>
      </c>
      <c r="I173" s="44">
        <f t="shared" si="30"/>
        <v>108.92999999999999</v>
      </c>
      <c r="J173" s="44">
        <f t="shared" si="30"/>
        <v>857</v>
      </c>
      <c r="K173" s="44"/>
      <c r="L173" s="44">
        <f t="shared" si="30"/>
        <v>100</v>
      </c>
    </row>
    <row r="174" spans="1:12" x14ac:dyDescent="0.25">
      <c r="A174" s="16">
        <v>2</v>
      </c>
      <c r="B174" s="17">
        <v>5</v>
      </c>
      <c r="C174" s="18" t="s">
        <v>25</v>
      </c>
      <c r="D174" s="19" t="s">
        <v>26</v>
      </c>
      <c r="E174" s="20"/>
      <c r="F174" s="21"/>
      <c r="G174" s="21"/>
      <c r="H174" s="21"/>
      <c r="I174" s="21"/>
      <c r="J174" s="21"/>
      <c r="K174" s="22"/>
      <c r="L174" s="21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27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29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23"/>
      <c r="B178" s="24"/>
      <c r="C178" s="25"/>
      <c r="D178" s="30" t="s">
        <v>30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31"/>
      <c r="B181" s="32"/>
      <c r="C181" s="33"/>
      <c r="D181" s="34" t="s">
        <v>31</v>
      </c>
      <c r="E181" s="35"/>
      <c r="F181" s="36">
        <f>SUM(F174:F180)</f>
        <v>0</v>
      </c>
      <c r="G181" s="36">
        <f t="shared" ref="G181:J181" si="31">SUM(G174:G180)</f>
        <v>0</v>
      </c>
      <c r="H181" s="36">
        <f t="shared" si="31"/>
        <v>0</v>
      </c>
      <c r="I181" s="36">
        <f t="shared" si="31"/>
        <v>0</v>
      </c>
      <c r="J181" s="36">
        <f t="shared" si="31"/>
        <v>0</v>
      </c>
      <c r="K181" s="37"/>
      <c r="L181" s="36">
        <f t="shared" ref="L181" si="32">SUM(L174:L180)</f>
        <v>0</v>
      </c>
    </row>
    <row r="182" spans="1:12" x14ac:dyDescent="0.25">
      <c r="A182" s="38">
        <f>A174</f>
        <v>2</v>
      </c>
      <c r="B182" s="39">
        <f>B174</f>
        <v>5</v>
      </c>
      <c r="C182" s="40" t="s">
        <v>32</v>
      </c>
      <c r="D182" s="30" t="s">
        <v>33</v>
      </c>
      <c r="E182" s="27" t="s">
        <v>54</v>
      </c>
      <c r="F182" s="28">
        <v>60</v>
      </c>
      <c r="G182" s="28">
        <v>1.92</v>
      </c>
      <c r="H182" s="28">
        <v>3.85</v>
      </c>
      <c r="I182" s="28">
        <v>7.1</v>
      </c>
      <c r="J182" s="28">
        <v>21</v>
      </c>
      <c r="K182" s="29"/>
      <c r="L182" s="28">
        <v>9.3000000000000007</v>
      </c>
    </row>
    <row r="183" spans="1:12" x14ac:dyDescent="0.25">
      <c r="A183" s="23"/>
      <c r="B183" s="24"/>
      <c r="C183" s="25"/>
      <c r="D183" s="30" t="s">
        <v>35</v>
      </c>
      <c r="E183" s="27" t="s">
        <v>49</v>
      </c>
      <c r="F183" s="28">
        <v>251</v>
      </c>
      <c r="G183" s="28">
        <v>8.9</v>
      </c>
      <c r="H183" s="28">
        <v>5.8</v>
      </c>
      <c r="I183" s="28">
        <v>13.9</v>
      </c>
      <c r="J183" s="28">
        <v>133</v>
      </c>
      <c r="K183" s="29">
        <v>139</v>
      </c>
      <c r="L183" s="28">
        <v>10</v>
      </c>
    </row>
    <row r="184" spans="1:12" x14ac:dyDescent="0.25">
      <c r="A184" s="23"/>
      <c r="B184" s="24"/>
      <c r="C184" s="25"/>
      <c r="D184" s="30" t="s">
        <v>37</v>
      </c>
      <c r="E184" s="27" t="s">
        <v>60</v>
      </c>
      <c r="F184" s="28">
        <v>95</v>
      </c>
      <c r="G184" s="28">
        <v>11.6</v>
      </c>
      <c r="H184" s="28">
        <v>20.399999999999999</v>
      </c>
      <c r="I184" s="28">
        <v>13.2</v>
      </c>
      <c r="J184" s="28">
        <v>284</v>
      </c>
      <c r="K184" s="29">
        <v>505</v>
      </c>
      <c r="L184" s="28">
        <v>63.8</v>
      </c>
    </row>
    <row r="185" spans="1:12" x14ac:dyDescent="0.25">
      <c r="A185" s="23"/>
      <c r="B185" s="24"/>
      <c r="C185" s="25"/>
      <c r="D185" s="30" t="s">
        <v>38</v>
      </c>
      <c r="E185" s="27" t="s">
        <v>55</v>
      </c>
      <c r="F185" s="28">
        <v>150</v>
      </c>
      <c r="G185" s="28">
        <v>4.83</v>
      </c>
      <c r="H185" s="28">
        <v>2.4700000000000002</v>
      </c>
      <c r="I185" s="28">
        <v>37.56</v>
      </c>
      <c r="J185" s="28">
        <v>192</v>
      </c>
      <c r="K185" s="29">
        <v>511</v>
      </c>
      <c r="L185" s="28">
        <v>13</v>
      </c>
    </row>
    <row r="186" spans="1:12" x14ac:dyDescent="0.25">
      <c r="A186" s="23"/>
      <c r="B186" s="24"/>
      <c r="C186" s="25"/>
      <c r="D186" s="30" t="s">
        <v>40</v>
      </c>
      <c r="E186" s="27" t="s">
        <v>28</v>
      </c>
      <c r="F186" s="28">
        <v>200</v>
      </c>
      <c r="G186" s="28">
        <v>0.2</v>
      </c>
      <c r="H186" s="28">
        <v>0</v>
      </c>
      <c r="I186" s="28">
        <v>14</v>
      </c>
      <c r="J186" s="28">
        <v>56</v>
      </c>
      <c r="K186" s="29">
        <v>685</v>
      </c>
      <c r="L186" s="28">
        <v>1.5</v>
      </c>
    </row>
    <row r="187" spans="1:12" x14ac:dyDescent="0.25">
      <c r="A187" s="23"/>
      <c r="B187" s="24"/>
      <c r="C187" s="25"/>
      <c r="D187" s="30" t="s">
        <v>41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42</v>
      </c>
      <c r="E188" s="27" t="s">
        <v>53</v>
      </c>
      <c r="F188" s="28">
        <v>50</v>
      </c>
      <c r="G188" s="28">
        <v>2.75</v>
      </c>
      <c r="H188" s="28">
        <v>5</v>
      </c>
      <c r="I188" s="28">
        <v>25</v>
      </c>
      <c r="J188" s="28">
        <v>115</v>
      </c>
      <c r="K188" s="29"/>
      <c r="L188" s="28">
        <v>2.4</v>
      </c>
    </row>
    <row r="189" spans="1:12" x14ac:dyDescent="0.25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31"/>
      <c r="B191" s="32"/>
      <c r="C191" s="33"/>
      <c r="D191" s="34" t="s">
        <v>31</v>
      </c>
      <c r="E191" s="35"/>
      <c r="F191" s="36">
        <f>SUM(F182:F190)</f>
        <v>806</v>
      </c>
      <c r="G191" s="36">
        <f t="shared" ref="G191:J191" si="33">SUM(G182:G190)</f>
        <v>30.2</v>
      </c>
      <c r="H191" s="36">
        <f t="shared" si="33"/>
        <v>37.519999999999996</v>
      </c>
      <c r="I191" s="36">
        <f t="shared" si="33"/>
        <v>110.76</v>
      </c>
      <c r="J191" s="36">
        <f t="shared" si="33"/>
        <v>801</v>
      </c>
      <c r="K191" s="37"/>
      <c r="L191" s="36">
        <f t="shared" ref="L191" si="34">SUM(L182:L190)</f>
        <v>100</v>
      </c>
    </row>
    <row r="192" spans="1:12" ht="15.75" thickBot="1" x14ac:dyDescent="0.3">
      <c r="A192" s="41">
        <f>A174</f>
        <v>2</v>
      </c>
      <c r="B192" s="42">
        <f>B174</f>
        <v>5</v>
      </c>
      <c r="C192" s="52" t="s">
        <v>44</v>
      </c>
      <c r="D192" s="53"/>
      <c r="E192" s="43"/>
      <c r="F192" s="44">
        <f>F181+F191</f>
        <v>806</v>
      </c>
      <c r="G192" s="44">
        <f t="shared" ref="G192:L192" si="35">G181+G191</f>
        <v>30.2</v>
      </c>
      <c r="H192" s="44">
        <f t="shared" si="35"/>
        <v>37.519999999999996</v>
      </c>
      <c r="I192" s="44">
        <f t="shared" si="35"/>
        <v>110.76</v>
      </c>
      <c r="J192" s="44">
        <f t="shared" si="35"/>
        <v>801</v>
      </c>
      <c r="K192" s="44"/>
      <c r="L192" s="44">
        <f t="shared" si="35"/>
        <v>100</v>
      </c>
    </row>
    <row r="193" spans="1:12" ht="15.75" thickBot="1" x14ac:dyDescent="0.3">
      <c r="A193" s="48"/>
      <c r="B193" s="49"/>
      <c r="C193" s="57" t="s">
        <v>61</v>
      </c>
      <c r="D193" s="57"/>
      <c r="E193" s="57"/>
      <c r="F193" s="50">
        <f>(F24+F42+F60+F79+F98+F117+F135+F154+F173+F192)/(IF(F24=0,0,1)+IF(F42=0,0,1)+IF(F60=0,0,1)+IF(F79=0,0,1)+IF(F98=0,0,1)+IF(F117=0,0,1)+IF(F135=0,0,1)+IF(F154=0,0,1)+IF(F173=0,0,1)+IF(F192=0,0,1))</f>
        <v>821.3</v>
      </c>
      <c r="G193" s="50">
        <f>(G24+G42+G60+G79+G98+G117+G135+G154+G173+G192)/(IF(G24=0,0,1)+IF(G42=0,0,1)+IF(G60=0,0,1)+IF(G79=0,0,1)+IF(G98=0,0,1)+IF(G117=0,0,1)+IF(G135=0,0,1)+IF(G154=0,0,1)+IF(G173=0,0,1)+IF(G192=0,0,1))</f>
        <v>33.078999999999994</v>
      </c>
      <c r="H193" s="50">
        <f>(H24+H42+H60+H79+H98+H117+H135+H154+H173+H192)/(IF(H24=0,0,1)+IF(H42=0,0,1)+IF(H60=0,0,1)+IF(H79=0,0,1)+IF(H98=0,0,1)+IF(H117=0,0,1)+IF(H135=0,0,1)+IF(H154=0,0,1)+IF(H173=0,0,1)+IF(H192=0,0,1))</f>
        <v>35.457000000000001</v>
      </c>
      <c r="I193" s="50">
        <f>(I24+I42+I60+I79+I98+I117+I135+I154+I173+I192)/(IF(I24=0,0,1)+IF(I42=0,0,1)+IF(I60=0,0,1)+IF(I79=0,0,1)+IF(I98=0,0,1)+IF(I117=0,0,1)+IF(I135=0,0,1)+IF(I154=0,0,1)+IF(I173=0,0,1)+IF(I192=0,0,1))</f>
        <v>106.64700000000001</v>
      </c>
      <c r="J193" s="50">
        <f>(J24+J42+J60+J79+J98+J117+J135+J154+J173+J192)/(IF(J24=0,0,1)+IF(J42=0,0,1)+IF(J60=0,0,1)+IF(J79=0,0,1)+IF(J98=0,0,1)+IF(J117=0,0,1)+IF(J135=0,0,1)+IF(J154=0,0,1)+IF(J173=0,0,1)+IF(J192=0,0,1))</f>
        <v>830.3610000000001</v>
      </c>
      <c r="K193" s="50"/>
      <c r="L193" s="50">
        <f>(L24+L42+L60+L79+L98+L117+L135+L154+L173+L192)/(IF(L24=0,0,1)+IF(L42=0,0,1)+IF(L60=0,0,1)+IF(L79=0,0,1)+IF(L98=0,0,1)+IF(L117=0,0,1)+IF(L135=0,0,1)+IF(L154=0,0,1)+IF(L173=0,0,1)+IF(L192=0,0,1))</f>
        <v>100</v>
      </c>
    </row>
  </sheetData>
  <mergeCells count="14">
    <mergeCell ref="C192:D192"/>
    <mergeCell ref="C193:E193"/>
    <mergeCell ref="C79:D79"/>
    <mergeCell ref="C98:D98"/>
    <mergeCell ref="C117:D117"/>
    <mergeCell ref="C135:D135"/>
    <mergeCell ref="C154:D154"/>
    <mergeCell ref="C173:D173"/>
    <mergeCell ref="C60:D60"/>
    <mergeCell ref="C1:E1"/>
    <mergeCell ref="H1:K1"/>
    <mergeCell ref="H2:K2"/>
    <mergeCell ref="C24:D24"/>
    <mergeCell ref="C42:D4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2025-03-24T10:50:51Z</dcterms:modified>
</cp:coreProperties>
</file>